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<sst xmlns="http://schemas.openxmlformats.org/spreadsheetml/2006/main" count="74" uniqueCount="58">
  <si>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</si>
  <si>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</si>
  <si>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</si>
  <si>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</si>
  <si>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</si>
  <si>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</si>
  <si>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</si>
  <si>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</si>
  <si>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</si>
  <si>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</si>
  <si>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</si>
  <si>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</si>
  <si>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</si>
  <si>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</si>
  <si>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</si>
  <si>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</si>
  <si>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</si>
  <si>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</si>
  <si>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</si>
  <si>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</si>
  <si>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</si>
  <si>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</si>
  <si>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</si>
  <si>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</si>
  <si>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</si>
  <si>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</si>
  <si>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</si>
  <si>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</si>
  <si>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</si>
  <si>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</si>
  <si>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</si>
  <si>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</si>
  <si>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</si>
  <si>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</si>
  <si>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</si>
  <si>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</si>
  <si>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</si>
  <si>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</si>
  <si>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</si>
  <si>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</si>
  <si>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</si>
  <si>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</si>
  <si>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</si>
  <si>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</si>
  <si>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</si>
  <si>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</si>
  <si>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</si>
  <si>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</si>
  <si>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</si>
  <si>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</si>
  <si>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</si>
  <si>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</si>
  <si>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Отчет о деятельности по управлению многоквартирным домом по адресу: г. Псков, ул. Новоселов, д. 32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</si>
  <si>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 4601,6 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</si>
  <si>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Общество с ограниченной ответственностью управляющая организация "Жилой Квартал №1"       </t>
  </si>
  <si>
    <t>руб.</t>
  </si>
  <si>
    <t xml:space="preserve">3. Стоимость услуг по управлению многоквартирным домом, оказанных за отчетный период: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</si>
  <si>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16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</si>
</sst>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/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>
      <alignment horizontal="center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0" fillId="0" borderId="1" xfId="0" applyBorder="1" applyAlignment="1"/>
    <xf numFmtId="0" fontId="1" fillId="0" borderId="0" xfId="0" applyFont="1" applyAlignment="1"/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zoomScale="90" zoomScaleNormal="90" workbookViewId="0">
      <selection sqref="A1:H1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18" t="s">
        <v>38</v>
      </c>
      <c r="B1" s="19"/>
      <c r="C1" s="19"/>
      <c r="D1" s="19"/>
      <c r="E1" s="19"/>
      <c r="F1" s="19"/>
      <c r="G1" s="19"/>
      <c r="H1" s="19"/>
    </row>
    <row r="2" spans="1:8" ht="22.5" customHeight="1">
      <c r="A2" s="18" t="s">
        <v>52</v>
      </c>
      <c r="B2" s="22"/>
      <c r="C2" s="22"/>
      <c r="D2" s="22"/>
      <c r="E2" s="22"/>
      <c r="F2" s="22"/>
      <c r="G2" s="22"/>
      <c r="H2" s="22"/>
    </row>
    <row r="3" spans="1:8" ht="15.75" customHeight="1">
      <c r="A3" s="23" t="s">
        <v>37</v>
      </c>
      <c r="B3" s="24"/>
      <c r="C3" s="24"/>
      <c r="D3" s="24"/>
      <c r="E3" s="24"/>
      <c r="F3" s="24"/>
      <c r="G3" s="24"/>
      <c r="H3" s="24"/>
    </row>
    <row r="4" spans="1:8">
      <c r="A4" s="25" t="s">
        <v>54</v>
      </c>
      <c r="B4" s="19"/>
      <c r="C4" s="19"/>
      <c r="D4" s="19"/>
      <c r="E4" s="19"/>
      <c r="F4" s="19"/>
      <c r="G4" s="19"/>
      <c r="H4" s="19"/>
    </row>
    <row r="5" spans="1:8" ht="26.25" customHeight="1">
      <c r="A5" s="18" t="s">
        <v>0</v>
      </c>
      <c r="B5" s="19"/>
      <c r="C5" s="19"/>
      <c r="D5" s="19"/>
      <c r="E5" s="19"/>
      <c r="F5" s="19"/>
      <c r="G5" s="19"/>
      <c r="H5" s="19"/>
    </row>
    <row r="6" spans="1:8">
      <c r="A6" s="23" t="s">
        <v>39</v>
      </c>
      <c r="B6" s="24"/>
      <c r="C6" s="24"/>
      <c r="D6" s="24"/>
      <c r="E6" s="24"/>
      <c r="F6" s="24"/>
      <c r="G6" s="24"/>
      <c r="H6" s="24"/>
    </row>
    <row r="7" spans="1:8" ht="22.5" customHeight="1">
      <c r="A7" s="18" t="s">
        <v>1</v>
      </c>
      <c r="B7" s="19"/>
      <c r="C7" s="19"/>
      <c r="D7" s="19"/>
      <c r="E7" s="19"/>
      <c r="F7" s="19"/>
      <c r="G7" s="19"/>
      <c r="H7" s="19"/>
    </row>
    <row r="8" spans="1:8">
      <c r="A8" s="23" t="s">
        <v>40</v>
      </c>
      <c r="B8" s="24"/>
      <c r="C8" s="24"/>
      <c r="D8" s="24"/>
      <c r="E8" s="24"/>
      <c r="F8" s="24"/>
      <c r="G8" s="24"/>
      <c r="H8" s="24"/>
    </row>
    <row r="9" spans="1:8" ht="24.75" customHeight="1">
      <c r="A9" s="18" t="s">
        <v>2</v>
      </c>
      <c r="B9" s="19"/>
      <c r="C9" s="19"/>
      <c r="D9" s="19"/>
      <c r="E9" s="19"/>
      <c r="F9" s="19"/>
      <c r="G9" s="19"/>
      <c r="H9" s="19"/>
    </row>
    <row r="10" spans="1:8" ht="21.75" customHeight="1">
      <c r="A10" s="18" t="s">
        <v>50</v>
      </c>
      <c r="B10" s="22"/>
      <c r="C10" s="22"/>
      <c r="D10" s="22"/>
      <c r="E10" s="22"/>
      <c r="F10" s="22"/>
      <c r="G10" s="19"/>
      <c r="H10" s="19"/>
    </row>
    <row r="11" spans="1:8" ht="19.5" customHeight="1">
      <c r="A11" s="18" t="s">
        <v>3</v>
      </c>
      <c r="B11" s="19"/>
      <c r="C11" s="19"/>
      <c r="D11" s="19"/>
      <c r="E11" s="19"/>
      <c r="F11" s="19"/>
      <c r="G11" s="19"/>
      <c r="H11" s="19"/>
    </row>
    <row r="12" spans="1:8">
      <c r="A12" s="23" t="s">
        <v>51</v>
      </c>
      <c r="B12" s="26"/>
      <c r="C12" s="26"/>
      <c r="D12" s="26"/>
      <c r="E12" s="26"/>
      <c r="F12" s="26"/>
      <c r="G12" s="26"/>
      <c r="H12" s="26"/>
    </row>
    <row r="13" spans="1:8" ht="19.5" customHeight="1">
      <c r="A13" s="18" t="s">
        <v>4</v>
      </c>
      <c r="B13" s="19"/>
      <c r="C13" s="19"/>
      <c r="D13" s="19"/>
      <c r="E13" s="19"/>
      <c r="F13" s="19"/>
      <c r="G13" s="19"/>
      <c r="H13" s="19"/>
    </row>
    <row r="14" spans="1:8" ht="39" customHeight="1">
      <c r="A14" s="21" t="s">
        <v>53</v>
      </c>
      <c r="B14" s="19"/>
      <c r="C14" s="19"/>
      <c r="D14" s="19"/>
      <c r="E14" s="19"/>
      <c r="F14" s="19"/>
      <c r="G14" s="19"/>
      <c r="H14" s="19"/>
    </row>
    <row r="15" spans="1:8" ht="23.25" customHeight="1">
      <c r="A15" s="32" t="s">
        <v>57</v>
      </c>
      <c r="B15" s="33"/>
      <c r="C15" s="33"/>
      <c r="D15" s="33"/>
      <c r="E15" s="33"/>
      <c r="F15" s="33"/>
      <c r="G15" s="33"/>
      <c r="H15" s="33"/>
    </row>
    <row r="16" spans="1:8" ht="37.5" customHeight="1">
      <c r="A16" s="21" t="s">
        <v>5</v>
      </c>
      <c r="B16" s="19"/>
      <c r="C16" s="19"/>
      <c r="D16" s="19"/>
      <c r="E16" s="19"/>
      <c r="F16" s="19"/>
      <c r="G16" s="19"/>
      <c r="H16" s="19"/>
    </row>
    <row r="17" spans="1:8" s="9" customFormat="1" ht="15.75">
      <c r="A17" s="8"/>
    </row>
    <row r="18" spans="1:8" ht="25.5" customHeight="1">
      <c r="A18" s="20" t="s">
        <v>6</v>
      </c>
      <c r="B18" s="20" t="s">
        <v>7</v>
      </c>
      <c r="C18" s="20" t="s">
        <v>8</v>
      </c>
      <c r="D18" s="20" t="s">
        <v>9</v>
      </c>
      <c r="E18" s="20" t="s">
        <v>10</v>
      </c>
      <c r="F18" s="20"/>
      <c r="G18" s="20" t="s">
        <v>11</v>
      </c>
      <c r="H18" s="20"/>
    </row>
    <row r="19" spans="1:8" ht="74.25" customHeight="1">
      <c r="A19" s="20"/>
      <c r="B19" s="20"/>
      <c r="C19" s="20"/>
      <c r="D19" s="20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4601.6000000000004</v>
      </c>
      <c r="F21" s="6">
        <f>D21*E21</f>
        <v>350641.92000000004</v>
      </c>
      <c r="G21" s="13">
        <v>4601.6000000000004</v>
      </c>
      <c r="H21" s="6">
        <f>G21*D21</f>
        <v>350641.92000000004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3">
        <v>4601.6000000000004</v>
      </c>
      <c r="F22" s="6">
        <f t="shared" ref="F22:F27" si="0">D22*E22</f>
        <v>159215.36000000002</v>
      </c>
      <c r="G22" s="13">
        <v>4601.6000000000004</v>
      </c>
      <c r="H22" s="6">
        <f t="shared" ref="H22:H27" si="1">G22*D22</f>
        <v>159215.36000000002</v>
      </c>
    </row>
    <row r="23" spans="1:8" ht="63">
      <c r="A23" s="2"/>
      <c r="B23" s="2" t="s">
        <v>43</v>
      </c>
      <c r="C23" s="2" t="s">
        <v>46</v>
      </c>
      <c r="D23" s="10">
        <f>2.61*4+3.11*8</f>
        <v>35.32</v>
      </c>
      <c r="E23" s="13">
        <v>4601.6000000000004</v>
      </c>
      <c r="F23" s="6">
        <f t="shared" si="0"/>
        <v>162528.51200000002</v>
      </c>
      <c r="G23" s="13">
        <v>4601.6000000000004</v>
      </c>
      <c r="H23" s="6">
        <f t="shared" si="1"/>
        <v>162528.51200000002</v>
      </c>
    </row>
    <row r="24" spans="1:8" ht="47.25">
      <c r="A24" s="7"/>
      <c r="B24" s="7" t="s">
        <v>49</v>
      </c>
      <c r="C24" s="7" t="s">
        <v>46</v>
      </c>
      <c r="D24" s="10">
        <f>0.16*12</f>
        <v>1.92</v>
      </c>
      <c r="E24" s="13">
        <v>4601.6000000000004</v>
      </c>
      <c r="F24" s="6">
        <f t="shared" si="0"/>
        <v>8835.0720000000001</v>
      </c>
      <c r="G24" s="13">
        <v>4601.6000000000004</v>
      </c>
      <c r="H24" s="6">
        <f t="shared" si="1"/>
        <v>8835.0720000000001</v>
      </c>
    </row>
    <row r="25" spans="1:8" ht="37.5" customHeight="1">
      <c r="A25" s="2"/>
      <c r="B25" s="2" t="s">
        <v>48</v>
      </c>
      <c r="C25" s="2" t="s">
        <v>46</v>
      </c>
      <c r="D25" s="10">
        <f>0.23*12</f>
        <v>2.7600000000000002</v>
      </c>
      <c r="E25" s="13">
        <v>4601.6000000000004</v>
      </c>
      <c r="F25" s="6">
        <f t="shared" si="0"/>
        <v>12700.416000000003</v>
      </c>
      <c r="G25" s="13">
        <v>4601.6000000000004</v>
      </c>
      <c r="H25" s="6">
        <f t="shared" si="1"/>
        <v>12700.416000000003</v>
      </c>
    </row>
    <row r="26" spans="1:8" ht="31.5">
      <c r="A26" s="2"/>
      <c r="B26" s="2" t="s">
        <v>44</v>
      </c>
      <c r="C26" s="2" t="s">
        <v>46</v>
      </c>
      <c r="D26" s="11">
        <f>0.55*12</f>
        <v>6.6000000000000005</v>
      </c>
      <c r="E26" s="13">
        <v>4601.6000000000004</v>
      </c>
      <c r="F26" s="6">
        <f t="shared" si="0"/>
        <v>30370.560000000005</v>
      </c>
      <c r="G26" s="13">
        <v>4601.6000000000004</v>
      </c>
      <c r="H26" s="6">
        <f t="shared" si="1"/>
        <v>30370.560000000005</v>
      </c>
    </row>
    <row r="27" spans="1:8" ht="31.5">
      <c r="A27" s="2"/>
      <c r="B27" s="2" t="s">
        <v>45</v>
      </c>
      <c r="C27" s="2" t="s">
        <v>46</v>
      </c>
      <c r="D27" s="10">
        <f>0.81*4+0.89*8</f>
        <v>10.36</v>
      </c>
      <c r="E27" s="13">
        <v>4601.6000000000004</v>
      </c>
      <c r="F27" s="6">
        <f t="shared" si="0"/>
        <v>47672.576000000001</v>
      </c>
      <c r="G27" s="13">
        <v>4601.6000000000004</v>
      </c>
      <c r="H27" s="6">
        <f t="shared" si="1"/>
        <v>47672.576000000001</v>
      </c>
    </row>
    <row r="28" spans="1:8" ht="15.75">
      <c r="A28" s="2"/>
      <c r="B28" s="2"/>
      <c r="C28" s="2"/>
      <c r="D28" s="2"/>
      <c r="E28" s="12"/>
      <c r="F28" s="2"/>
      <c r="G28" s="2"/>
      <c r="H28" s="2"/>
    </row>
    <row r="29" spans="1:8" ht="15.75">
      <c r="A29" s="17" t="s">
        <v>13</v>
      </c>
      <c r="B29" s="17"/>
      <c r="C29" s="17"/>
      <c r="D29" s="17"/>
      <c r="E29" s="2" t="s">
        <v>14</v>
      </c>
      <c r="F29" s="6">
        <f>F21+F22+F23+F24+F25+F26+F27</f>
        <v>771964.41600000008</v>
      </c>
      <c r="G29" s="6" t="s">
        <v>14</v>
      </c>
      <c r="H29" s="6">
        <f t="shared" ref="H29" si="2">H21+H22+H23+H24+H25+H26+H27</f>
        <v>771964.41600000008</v>
      </c>
    </row>
    <row r="30" spans="1:8" ht="15.75">
      <c r="A30" s="1"/>
    </row>
    <row r="31" spans="1:8">
      <c r="A31" s="21" t="s">
        <v>15</v>
      </c>
      <c r="B31" s="19"/>
      <c r="C31" s="19"/>
      <c r="D31" s="19"/>
      <c r="E31" s="19"/>
      <c r="F31" s="19"/>
      <c r="G31" s="19"/>
      <c r="H31" s="19"/>
    </row>
    <row r="32" spans="1:8">
      <c r="A32" s="21" t="s">
        <v>16</v>
      </c>
      <c r="B32" s="19"/>
      <c r="C32" s="19"/>
      <c r="D32" s="19"/>
      <c r="E32" s="19"/>
      <c r="F32" s="19"/>
      <c r="G32" s="19"/>
      <c r="H32" s="19"/>
    </row>
    <row r="33" spans="1:11">
      <c r="A33" s="21" t="s">
        <v>17</v>
      </c>
      <c r="B33" s="19"/>
      <c r="C33" s="19"/>
      <c r="D33" s="19"/>
      <c r="E33" s="19"/>
      <c r="F33" s="19"/>
      <c r="G33" s="19"/>
      <c r="H33" s="19"/>
    </row>
    <row r="34" spans="1:11">
      <c r="A34" s="21" t="s">
        <v>18</v>
      </c>
      <c r="B34" s="19"/>
      <c r="C34" s="19"/>
      <c r="D34" s="19"/>
      <c r="E34" s="19"/>
      <c r="F34" s="19"/>
      <c r="G34" s="19"/>
      <c r="H34" s="19"/>
    </row>
    <row r="35" spans="1:11">
      <c r="A35" s="21" t="s">
        <v>19</v>
      </c>
      <c r="B35" s="19"/>
      <c r="C35" s="19"/>
      <c r="D35" s="19"/>
      <c r="E35" s="19"/>
      <c r="F35" s="19"/>
      <c r="G35" s="19"/>
      <c r="H35" s="19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17" t="s">
        <v>13</v>
      </c>
      <c r="B40" s="17"/>
      <c r="C40" s="17"/>
      <c r="D40" s="3"/>
      <c r="E40" s="2" t="s">
        <v>14</v>
      </c>
      <c r="F40" s="2" t="s">
        <v>14</v>
      </c>
    </row>
    <row r="41" spans="1:11" ht="15.75">
      <c r="A41" s="1"/>
    </row>
    <row r="42" spans="1:11" s="15" customFormat="1" ht="21.75" customHeight="1">
      <c r="A42" s="21" t="s">
        <v>56</v>
      </c>
      <c r="B42" s="31"/>
      <c r="C42" s="31"/>
      <c r="D42" s="31"/>
      <c r="E42" s="31"/>
      <c r="F42" s="31"/>
      <c r="G42" s="14">
        <v>273220.14</v>
      </c>
      <c r="H42" s="14" t="s">
        <v>55</v>
      </c>
      <c r="K42" s="16"/>
    </row>
    <row r="43" spans="1:11" ht="33" customHeight="1">
      <c r="A43" s="21" t="s">
        <v>25</v>
      </c>
      <c r="B43" s="19"/>
      <c r="C43" s="19"/>
      <c r="D43" s="19"/>
      <c r="E43" s="19"/>
      <c r="F43" s="19"/>
      <c r="G43" s="19"/>
      <c r="H43" s="19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0" t="s">
        <v>28</v>
      </c>
      <c r="E45" s="30"/>
    </row>
    <row r="46" spans="1:11" ht="15.75">
      <c r="A46" s="2">
        <v>1</v>
      </c>
      <c r="B46" s="2">
        <v>2</v>
      </c>
      <c r="C46" s="2">
        <v>3</v>
      </c>
      <c r="D46" s="27">
        <v>4</v>
      </c>
      <c r="E46" s="28"/>
    </row>
    <row r="47" spans="1:11" ht="15.75">
      <c r="A47" s="3"/>
      <c r="B47" s="3">
        <v>0</v>
      </c>
      <c r="C47" s="3">
        <v>0</v>
      </c>
      <c r="D47" s="29">
        <v>0</v>
      </c>
      <c r="E47" s="28"/>
    </row>
    <row r="48" spans="1:11" ht="15.75">
      <c r="A48" s="1"/>
    </row>
    <row r="49" spans="1:8">
      <c r="A49" s="21" t="s">
        <v>29</v>
      </c>
      <c r="B49" s="19"/>
      <c r="C49" s="19"/>
      <c r="D49" s="19"/>
      <c r="E49" s="19"/>
      <c r="F49" s="19"/>
      <c r="G49" s="19"/>
      <c r="H49" s="19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105749.58</v>
      </c>
      <c r="D53" s="3">
        <v>1075669.8400000001</v>
      </c>
      <c r="E53" s="3">
        <v>1058726.45</v>
      </c>
      <c r="F53" s="3">
        <f>C53+D53-E53</f>
        <v>122692.9700000002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17" t="s">
        <v>13</v>
      </c>
      <c r="B55" s="17"/>
      <c r="C55" s="3"/>
      <c r="D55" s="3"/>
      <c r="E55" s="3"/>
      <c r="F55" s="3"/>
    </row>
  </sheetData>
  <mergeCells count="36">
    <mergeCell ref="A31:H31"/>
    <mergeCell ref="D46:E46"/>
    <mergeCell ref="D47:E47"/>
    <mergeCell ref="A49:H49"/>
    <mergeCell ref="A33:H33"/>
    <mergeCell ref="A34:H34"/>
    <mergeCell ref="A35:H35"/>
    <mergeCell ref="A43:H43"/>
    <mergeCell ref="D45:E45"/>
    <mergeCell ref="A40:C40"/>
    <mergeCell ref="A42:F42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2026-03-16T08:26:59Z</dcterms:modified>
</cp:coreProperties>
</file>